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man\Documents\Sberbank\"/>
    </mc:Choice>
  </mc:AlternateContent>
  <xr:revisionPtr revIDLastSave="0" documentId="13_ncr:1_{131D08DE-1604-4397-B411-CE7FADD59751}" xr6:coauthVersionLast="47" xr6:coauthVersionMax="47" xr10:uidLastSave="{00000000-0000-0000-0000-000000000000}"/>
  <bookViews>
    <workbookView xWindow="-120" yWindow="-120" windowWidth="24240" windowHeight="13140" xr2:uid="{99AFC4F0-924B-4B1A-95D8-524EA2606C3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7" i="1"/>
  <c r="B41" i="1"/>
  <c r="B40" i="1"/>
  <c r="B39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31" i="1"/>
</calcChain>
</file>

<file path=xl/sharedStrings.xml><?xml version="1.0" encoding="utf-8"?>
<sst xmlns="http://schemas.openxmlformats.org/spreadsheetml/2006/main" count="89" uniqueCount="88">
  <si>
    <t>Aeroflot</t>
  </si>
  <si>
    <t>5,54M</t>
  </si>
  <si>
    <t>AFK Sistema</t>
  </si>
  <si>
    <t>27,74M</t>
  </si>
  <si>
    <t>AK Transneft Pref</t>
  </si>
  <si>
    <t>12,97K</t>
  </si>
  <si>
    <t>ALROSA ao</t>
  </si>
  <si>
    <t>16,24M</t>
  </si>
  <si>
    <t>Bank VTB PAO</t>
  </si>
  <si>
    <t>96,28B</t>
  </si>
  <si>
    <t>FGC UES</t>
  </si>
  <si>
    <t>5,22B</t>
  </si>
  <si>
    <t>FGK Rusgidro PAO</t>
  </si>
  <si>
    <t>211,38M</t>
  </si>
  <si>
    <t>Gazprom PAO</t>
  </si>
  <si>
    <t>35,99M</t>
  </si>
  <si>
    <t>Globaltrans Inv</t>
  </si>
  <si>
    <t>167,51K</t>
  </si>
  <si>
    <t>HeadHunter Group</t>
  </si>
  <si>
    <t>8,88K</t>
  </si>
  <si>
    <t>Lukoil</t>
  </si>
  <si>
    <t>958,78K</t>
  </si>
  <si>
    <t>Magnit</t>
  </si>
  <si>
    <t>284,43K</t>
  </si>
  <si>
    <t>MMK</t>
  </si>
  <si>
    <t>12,51M</t>
  </si>
  <si>
    <t>Mobile TeleSystems</t>
  </si>
  <si>
    <t>1,92M</t>
  </si>
  <si>
    <t>Morgan Stanley Co International</t>
  </si>
  <si>
    <t>Moskovskaya Birzha OAO</t>
  </si>
  <si>
    <t>11,72M</t>
  </si>
  <si>
    <t>Moskovskiy Kreditnyi Bank OAO</t>
  </si>
  <si>
    <t>66,21M</t>
  </si>
  <si>
    <t>NLMK PAO</t>
  </si>
  <si>
    <t>6,50M</t>
  </si>
  <si>
    <t>Norilskiy Nikel</t>
  </si>
  <si>
    <t>91,38K</t>
  </si>
  <si>
    <t>Novatek</t>
  </si>
  <si>
    <t>862,40K</t>
  </si>
  <si>
    <t>OK Rusal MKPAO</t>
  </si>
  <si>
    <t>16,23M</t>
  </si>
  <si>
    <t>Ozon Holdings</t>
  </si>
  <si>
    <t>295,26K</t>
  </si>
  <si>
    <t>PhosAgro</t>
  </si>
  <si>
    <t>68,96K</t>
  </si>
  <si>
    <t>PIK Group</t>
  </si>
  <si>
    <t>308,34K</t>
  </si>
  <si>
    <t>Polyus</t>
  </si>
  <si>
    <t>130,21K</t>
  </si>
  <si>
    <t>Ros Agro PLC</t>
  </si>
  <si>
    <t>269,85K</t>
  </si>
  <si>
    <t>Rosneft</t>
  </si>
  <si>
    <t>3,19M</t>
  </si>
  <si>
    <t>Rostelecom</t>
  </si>
  <si>
    <t>1,36M</t>
  </si>
  <si>
    <t>Sberbank Rossii</t>
  </si>
  <si>
    <t>68,53M</t>
  </si>
  <si>
    <t>Sberbank Rossii Pref</t>
  </si>
  <si>
    <t>4,37M</t>
  </si>
  <si>
    <t>Severstal</t>
  </si>
  <si>
    <t>527,81K</t>
  </si>
  <si>
    <t>Surgutneftegas</t>
  </si>
  <si>
    <t>80,90M</t>
  </si>
  <si>
    <t>Surgutneftegas (Pref)</t>
  </si>
  <si>
    <t>269,53M</t>
  </si>
  <si>
    <t>Tatneft</t>
  </si>
  <si>
    <t>2,30M</t>
  </si>
  <si>
    <t>Tatneft Pref</t>
  </si>
  <si>
    <t>722,44K</t>
  </si>
  <si>
    <t>TCS Group Holding PLC</t>
  </si>
  <si>
    <t>503,52K</t>
  </si>
  <si>
    <t>Unipro</t>
  </si>
  <si>
    <t>105,18M</t>
  </si>
  <si>
    <t>X5 Retail Group</t>
  </si>
  <si>
    <t>218,83K</t>
  </si>
  <si>
    <t>Yandex</t>
  </si>
  <si>
    <t>898,92K</t>
  </si>
  <si>
    <t xml:space="preserve">Faktor </t>
  </si>
  <si>
    <t>Berechnungsgrundlage</t>
  </si>
  <si>
    <t>50 % Abschlag</t>
  </si>
  <si>
    <t>Zwischensumme</t>
  </si>
  <si>
    <t>10% Sonderabgabe Staat</t>
  </si>
  <si>
    <t>Rubel UK 120</t>
  </si>
  <si>
    <t>Hoch</t>
  </si>
  <si>
    <t>Tief</t>
  </si>
  <si>
    <t>Veränderung</t>
  </si>
  <si>
    <t>Rubel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</si>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</sst>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0EA600"/>
      <name val="Inherit"/>
    </font>
    <font>
      <b/>
      <sz val="9"/>
      <color rgb="FFFF0000"/>
      <name val="Inherit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4FA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DADADA"/>
      </top>
      <bottom/>
      <diagonal/>
    </border>
    <border>
      <left style="medium">
        <color rgb="FFBABABA"/>
      </left>
      <right/>
      <top style="medium">
        <color rgb="FFBABABA"/>
      </top>
      <bottom/>
      <diagonal/>
    </border>
    <border>
      <left/>
      <right/>
      <top style="medium">
        <color rgb="FFBABABA"/>
      </top>
      <bottom/>
      <diagonal/>
    </border>
    <border>
      <left/>
      <right style="medium">
        <color rgb="FFBABABA"/>
      </right>
      <top style="medium">
        <color rgb="FFDADADA"/>
      </top>
      <bottom/>
      <diagonal/>
    </border>
    <border>
      <left/>
      <right/>
      <top style="medium">
        <color rgb="FFDADADA"/>
      </top>
      <bottom style="medium">
        <color rgb="FFBABABA"/>
      </bottom>
      <diagonal/>
    </border>
    <border>
      <left/>
      <right style="medium">
        <color rgb="FFBABABA"/>
      </right>
      <top/>
      <bottom style="medium">
        <color rgb="FFBABAB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5" fillId="2" borderId="1" xfId="2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16" fontId="2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0" fontId="3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3" borderId="2" xfId="2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16" fontId="2" fillId="3" borderId="3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2" applyFill="1" applyBorder="1" applyAlignment="1">
      <alignment horizontal="left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10" fontId="4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16" fontId="2" fillId="2" borderId="5" xfId="0" applyNumberFormat="1" applyFont="1" applyFill="1" applyBorder="1" applyAlignment="1">
      <alignment horizontal="right" vertical="center" wrapText="1"/>
    </xf>
    <xf numFmtId="0" fontId="0" fillId="2" borderId="6" xfId="0" applyFill="1" applyBorder="1"/>
    <xf numFmtId="43" fontId="0" fillId="0" borderId="7" xfId="1" applyFont="1" applyBorder="1"/>
    <xf numFmtId="0" fontId="0" fillId="0" borderId="7" xfId="0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.investing.com/equities/mmk_rts" TargetMode="External"/><Relationship Id="rId18" Type="http://schemas.openxmlformats.org/officeDocument/2006/relationships/hyperlink" Target="https://de.investing.com/equities/nlmk_rts" TargetMode="External"/><Relationship Id="rId26" Type="http://schemas.openxmlformats.org/officeDocument/2006/relationships/hyperlink" Target="https://de.investing.com/equities/ros-agro-plc" TargetMode="External"/><Relationship Id="rId39" Type="http://schemas.openxmlformats.org/officeDocument/2006/relationships/hyperlink" Target="https://de.investing.com/equities/yandex?cid=102063" TargetMode="External"/><Relationship Id="rId21" Type="http://schemas.openxmlformats.org/officeDocument/2006/relationships/hyperlink" Target="https://de.investing.com/equities/united-company-rusal-plc%60" TargetMode="External"/><Relationship Id="rId34" Type="http://schemas.openxmlformats.org/officeDocument/2006/relationships/hyperlink" Target="https://de.investing.com/equities/tatneft_rts" TargetMode="External"/><Relationship Id="rId7" Type="http://schemas.openxmlformats.org/officeDocument/2006/relationships/hyperlink" Target="https://de.investing.com/equities/gidroogk-011d" TargetMode="External"/><Relationship Id="rId12" Type="http://schemas.openxmlformats.org/officeDocument/2006/relationships/hyperlink" Target="https://de.investing.com/equities/magnit_rts" TargetMode="External"/><Relationship Id="rId17" Type="http://schemas.openxmlformats.org/officeDocument/2006/relationships/hyperlink" Target="https://de.investing.com/equities/moskovskiy-kreditnyi-bank-oao" TargetMode="External"/><Relationship Id="rId25" Type="http://schemas.openxmlformats.org/officeDocument/2006/relationships/hyperlink" Target="https://de.investing.com/equities/polyus-zoloto_rts" TargetMode="External"/><Relationship Id="rId33" Type="http://schemas.openxmlformats.org/officeDocument/2006/relationships/hyperlink" Target="https://de.investing.com/equities/surgutneftegas-p_rts" TargetMode="External"/><Relationship Id="rId38" Type="http://schemas.openxmlformats.org/officeDocument/2006/relationships/hyperlink" Target="https://de.investing.com/equities/x5-retail-grp?cid=1061926" TargetMode="External"/><Relationship Id="rId2" Type="http://schemas.openxmlformats.org/officeDocument/2006/relationships/hyperlink" Target="https://de.investing.com/equities/afk-sistema_rts" TargetMode="External"/><Relationship Id="rId16" Type="http://schemas.openxmlformats.org/officeDocument/2006/relationships/hyperlink" Target="https://de.investing.com/equities/moskovskaya-birzha-oao" TargetMode="External"/><Relationship Id="rId20" Type="http://schemas.openxmlformats.org/officeDocument/2006/relationships/hyperlink" Target="https://de.investing.com/equities/novatek_rts" TargetMode="External"/><Relationship Id="rId29" Type="http://schemas.openxmlformats.org/officeDocument/2006/relationships/hyperlink" Target="https://de.investing.com/equities/sberbank_rts" TargetMode="External"/><Relationship Id="rId1" Type="http://schemas.openxmlformats.org/officeDocument/2006/relationships/hyperlink" Target="https://de.investing.com/equities/aeroflot" TargetMode="External"/><Relationship Id="rId6" Type="http://schemas.openxmlformats.org/officeDocument/2006/relationships/hyperlink" Target="https://de.investing.com/equities/fsk-ees_rts" TargetMode="External"/><Relationship Id="rId11" Type="http://schemas.openxmlformats.org/officeDocument/2006/relationships/hyperlink" Target="https://de.investing.com/equities/lukoil_rts" TargetMode="External"/><Relationship Id="rId24" Type="http://schemas.openxmlformats.org/officeDocument/2006/relationships/hyperlink" Target="https://de.investing.com/equities/pik_rts" TargetMode="External"/><Relationship Id="rId32" Type="http://schemas.openxmlformats.org/officeDocument/2006/relationships/hyperlink" Target="https://de.investing.com/equities/surgutneftegas_rts" TargetMode="External"/><Relationship Id="rId37" Type="http://schemas.openxmlformats.org/officeDocument/2006/relationships/hyperlink" Target="https://de.investing.com/equities/e.on-russia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e.investing.com/equities/vtb_rts" TargetMode="External"/><Relationship Id="rId15" Type="http://schemas.openxmlformats.org/officeDocument/2006/relationships/hyperlink" Target="https://de.investing.com/equities/mail.ru-grp-wi?cid=1163363" TargetMode="External"/><Relationship Id="rId23" Type="http://schemas.openxmlformats.org/officeDocument/2006/relationships/hyperlink" Target="https://de.investing.com/equities/phosagro" TargetMode="External"/><Relationship Id="rId28" Type="http://schemas.openxmlformats.org/officeDocument/2006/relationships/hyperlink" Target="https://de.investing.com/equities/rostelecom" TargetMode="External"/><Relationship Id="rId36" Type="http://schemas.openxmlformats.org/officeDocument/2006/relationships/hyperlink" Target="https://de.investing.com/equities/tcs-group-holding-plc?cid=1153662" TargetMode="External"/><Relationship Id="rId10" Type="http://schemas.openxmlformats.org/officeDocument/2006/relationships/hyperlink" Target="https://de.investing.com/equities/headhunter-group-plc" TargetMode="External"/><Relationship Id="rId19" Type="http://schemas.openxmlformats.org/officeDocument/2006/relationships/hyperlink" Target="https://de.investing.com/equities/gmk-noril-nickel_rts" TargetMode="External"/><Relationship Id="rId31" Type="http://schemas.openxmlformats.org/officeDocument/2006/relationships/hyperlink" Target="https://de.investing.com/equities/severstal_rts" TargetMode="External"/><Relationship Id="rId4" Type="http://schemas.openxmlformats.org/officeDocument/2006/relationships/hyperlink" Target="https://de.investing.com/equities/alrosa-ao" TargetMode="External"/><Relationship Id="rId9" Type="http://schemas.openxmlformats.org/officeDocument/2006/relationships/hyperlink" Target="https://de.investing.com/equities/globaltrans-inv?cid=1167212" TargetMode="External"/><Relationship Id="rId14" Type="http://schemas.openxmlformats.org/officeDocument/2006/relationships/hyperlink" Target="https://de.investing.com/equities/mts_rts" TargetMode="External"/><Relationship Id="rId22" Type="http://schemas.openxmlformats.org/officeDocument/2006/relationships/hyperlink" Target="https://de.investing.com/equities/ozon-holdings-plc" TargetMode="External"/><Relationship Id="rId27" Type="http://schemas.openxmlformats.org/officeDocument/2006/relationships/hyperlink" Target="https://de.investing.com/equities/rosneft_rts" TargetMode="External"/><Relationship Id="rId30" Type="http://schemas.openxmlformats.org/officeDocument/2006/relationships/hyperlink" Target="https://de.investing.com/equities/sberbank-p_rts" TargetMode="External"/><Relationship Id="rId35" Type="http://schemas.openxmlformats.org/officeDocument/2006/relationships/hyperlink" Target="https://de.investing.com/equities/tatneft-p_rts" TargetMode="External"/><Relationship Id="rId8" Type="http://schemas.openxmlformats.org/officeDocument/2006/relationships/hyperlink" Target="https://de.investing.com/equities/gazprom_rts" TargetMode="External"/><Relationship Id="rId3" Type="http://schemas.openxmlformats.org/officeDocument/2006/relationships/hyperlink" Target="https://de.investing.com/equities/transneft-p_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DD30-33A3-4F4D-88B2-C86FB70F5D20}">
  <dimension ref="A2:J50"/>
  <sheetViews>
    <sheetView tabSelected="1" workbookViewId="0">
      <selection activeCell="N20" sqref="N20"/>
    </sheetView>
  </sheetViews>
  <sheetFormatPr baseColWidth="10" defaultRowHeight="15"/>
  <cols>
    <col min="1" max="1" width="29.5703125" customWidth="1"/>
  </cols>
  <sheetData>
    <row r="2" spans="1:10" ht="15.75" thickBot="1">
      <c r="B2" s="25" t="s">
        <v>87</v>
      </c>
      <c r="C2" s="26" t="s">
        <v>86</v>
      </c>
      <c r="D2" s="27" t="s">
        <v>83</v>
      </c>
      <c r="E2" s="27" t="s">
        <v>84</v>
      </c>
      <c r="F2" t="s">
        <v>85</v>
      </c>
    </row>
    <row r="3" spans="1:10" ht="15.75" thickBot="1">
      <c r="A3" s="10" t="s">
        <v>0</v>
      </c>
      <c r="B3" s="24">
        <f>C3/100*B43</f>
        <v>0.15770000000000001</v>
      </c>
      <c r="C3" s="11">
        <v>41.5</v>
      </c>
      <c r="D3" s="11">
        <v>41.68</v>
      </c>
      <c r="E3" s="11">
        <v>41.06</v>
      </c>
      <c r="F3" s="12">
        <v>7.0000000000000007E-2</v>
      </c>
      <c r="G3" s="13">
        <v>1.6999999999999999E-3</v>
      </c>
      <c r="H3" s="11" t="s">
        <v>1</v>
      </c>
      <c r="I3" s="14">
        <v>45198</v>
      </c>
      <c r="J3" s="15"/>
    </row>
    <row r="4" spans="1:10" ht="15.75" thickBot="1">
      <c r="A4" s="1" t="s">
        <v>2</v>
      </c>
      <c r="B4" s="24">
        <f>C4/100*B43</f>
        <v>6.5284000000000009E-2</v>
      </c>
      <c r="C4" s="2">
        <v>17.18</v>
      </c>
      <c r="D4" s="2">
        <v>17.29</v>
      </c>
      <c r="E4" s="2">
        <v>17.02</v>
      </c>
      <c r="F4" s="3">
        <v>-7.0000000000000007E-2</v>
      </c>
      <c r="G4" s="4">
        <v>-4.1999999999999997E-3</v>
      </c>
      <c r="H4" s="2" t="s">
        <v>3</v>
      </c>
      <c r="I4" s="5">
        <v>45198</v>
      </c>
      <c r="J4" s="16"/>
    </row>
    <row r="5" spans="1:10" ht="15.75" thickBot="1">
      <c r="A5" s="1" t="s">
        <v>4</v>
      </c>
      <c r="B5" s="24">
        <f>C5/100*B43</f>
        <v>539.98</v>
      </c>
      <c r="C5" s="6">
        <v>142100</v>
      </c>
      <c r="D5" s="6">
        <v>142950</v>
      </c>
      <c r="E5" s="6">
        <v>141900</v>
      </c>
      <c r="F5" s="3">
        <v>-250</v>
      </c>
      <c r="G5" s="4">
        <v>-1.8E-3</v>
      </c>
      <c r="H5" s="2" t="s">
        <v>5</v>
      </c>
      <c r="I5" s="5">
        <v>45198</v>
      </c>
      <c r="J5" s="16"/>
    </row>
    <row r="6" spans="1:10" ht="15.75" thickBot="1">
      <c r="A6" s="1" t="s">
        <v>6</v>
      </c>
      <c r="B6" s="24">
        <f>C6/100*B43</f>
        <v>0.28047800000000001</v>
      </c>
      <c r="C6" s="2">
        <v>73.81</v>
      </c>
      <c r="D6" s="2">
        <v>73.900000000000006</v>
      </c>
      <c r="E6" s="2">
        <v>72.2</v>
      </c>
      <c r="F6" s="7">
        <v>0.78</v>
      </c>
      <c r="G6" s="8">
        <v>1.0699999999999999E-2</v>
      </c>
      <c r="H6" s="2" t="s">
        <v>7</v>
      </c>
      <c r="I6" s="5">
        <v>45198</v>
      </c>
      <c r="J6" s="16"/>
    </row>
    <row r="7" spans="1:10" ht="15.75" thickBot="1">
      <c r="A7" s="1" t="s">
        <v>8</v>
      </c>
      <c r="B7" s="24">
        <f>C7/100*B43</f>
        <v>9.766000000000001E-5</v>
      </c>
      <c r="C7" s="2">
        <v>2.5700000000000001E-2</v>
      </c>
      <c r="D7" s="2">
        <v>2.6100000000000002E-2</v>
      </c>
      <c r="E7" s="2">
        <v>2.555E-2</v>
      </c>
      <c r="F7" s="3">
        <v>-1.05E-4</v>
      </c>
      <c r="G7" s="4">
        <v>-4.1000000000000003E-3</v>
      </c>
      <c r="H7" s="2" t="s">
        <v>9</v>
      </c>
      <c r="I7" s="5">
        <v>45198</v>
      </c>
      <c r="J7" s="16"/>
    </row>
    <row r="8" spans="1:10" ht="15.75" thickBot="1">
      <c r="A8" s="1" t="s">
        <v>10</v>
      </c>
      <c r="B8" s="24">
        <f>C8/100*B43</f>
        <v>4.7614000000000001E-4</v>
      </c>
      <c r="C8" s="2">
        <v>0.12529999999999999</v>
      </c>
      <c r="D8" s="2">
        <v>0.12809999999999999</v>
      </c>
      <c r="E8" s="2">
        <v>0.12429999999999999</v>
      </c>
      <c r="F8" s="3">
        <v>-2E-3</v>
      </c>
      <c r="G8" s="4">
        <v>-1.5699999999999999E-2</v>
      </c>
      <c r="H8" s="2" t="s">
        <v>11</v>
      </c>
      <c r="I8" s="5">
        <v>45198</v>
      </c>
      <c r="J8" s="16"/>
    </row>
    <row r="9" spans="1:10" ht="15.75" thickBot="1">
      <c r="A9" s="1" t="s">
        <v>12</v>
      </c>
      <c r="B9" s="24">
        <f>C9/100*B43</f>
        <v>3.3189199999999995E-3</v>
      </c>
      <c r="C9" s="2">
        <v>0.87339999999999995</v>
      </c>
      <c r="D9" s="2">
        <v>0.88600000000000001</v>
      </c>
      <c r="E9" s="2">
        <v>0.871</v>
      </c>
      <c r="F9" s="3">
        <v>-1.0200000000000001E-2</v>
      </c>
      <c r="G9" s="4">
        <v>-1.15E-2</v>
      </c>
      <c r="H9" s="2" t="s">
        <v>13</v>
      </c>
      <c r="I9" s="5">
        <v>45198</v>
      </c>
      <c r="J9" s="16"/>
    </row>
    <row r="10" spans="1:10" ht="15.75" thickBot="1">
      <c r="A10" s="1" t="s">
        <v>14</v>
      </c>
      <c r="B10" s="24">
        <f>C10/100*B43</f>
        <v>0.63494200000000001</v>
      </c>
      <c r="C10" s="2">
        <v>167.09</v>
      </c>
      <c r="D10" s="2">
        <v>170.39</v>
      </c>
      <c r="E10" s="2">
        <v>166.6</v>
      </c>
      <c r="F10" s="3">
        <v>-2.4900000000000002</v>
      </c>
      <c r="G10" s="4">
        <v>-1.47E-2</v>
      </c>
      <c r="H10" s="2" t="s">
        <v>15</v>
      </c>
      <c r="I10" s="5">
        <v>45198</v>
      </c>
      <c r="J10" s="16"/>
    </row>
    <row r="11" spans="1:10" ht="15.75" thickBot="1">
      <c r="A11" s="1" t="s">
        <v>16</v>
      </c>
      <c r="B11" s="24">
        <f>C11/100*B43</f>
        <v>2.5042</v>
      </c>
      <c r="C11" s="2">
        <v>659</v>
      </c>
      <c r="D11" s="2">
        <v>668.85</v>
      </c>
      <c r="E11" s="2">
        <v>655.75</v>
      </c>
      <c r="F11" s="3">
        <v>-6.4</v>
      </c>
      <c r="G11" s="4">
        <v>-9.5999999999999992E-3</v>
      </c>
      <c r="H11" s="2" t="s">
        <v>17</v>
      </c>
      <c r="I11" s="5">
        <v>45198</v>
      </c>
      <c r="J11" s="16"/>
    </row>
    <row r="12" spans="1:10" ht="15.75" thickBot="1">
      <c r="A12" s="1" t="s">
        <v>18</v>
      </c>
      <c r="B12" s="24">
        <f>C12/100*B43</f>
        <v>12.863000000000001</v>
      </c>
      <c r="C12" s="9">
        <v>3385</v>
      </c>
      <c r="D12" s="9">
        <v>3438</v>
      </c>
      <c r="E12" s="9">
        <v>3382</v>
      </c>
      <c r="F12" s="3">
        <v>-25</v>
      </c>
      <c r="G12" s="4">
        <v>-7.3000000000000001E-3</v>
      </c>
      <c r="H12" s="2" t="s">
        <v>19</v>
      </c>
      <c r="I12" s="5">
        <v>45198</v>
      </c>
      <c r="J12" s="16"/>
    </row>
    <row r="13" spans="1:10" ht="15.75" thickBot="1">
      <c r="A13" s="1" t="s">
        <v>20</v>
      </c>
      <c r="B13" s="24">
        <f>C13/100*B43</f>
        <v>25.372599999999998</v>
      </c>
      <c r="C13" s="9">
        <v>6677</v>
      </c>
      <c r="D13" s="9">
        <v>6700</v>
      </c>
      <c r="E13" s="9">
        <v>6603.5</v>
      </c>
      <c r="F13" s="7">
        <v>31.5</v>
      </c>
      <c r="G13" s="8">
        <v>4.7000000000000002E-3</v>
      </c>
      <c r="H13" s="2" t="s">
        <v>21</v>
      </c>
      <c r="I13" s="5">
        <v>45198</v>
      </c>
      <c r="J13" s="16"/>
    </row>
    <row r="14" spans="1:10" ht="15.75" thickBot="1">
      <c r="A14" s="1" t="s">
        <v>22</v>
      </c>
      <c r="B14" s="24">
        <f>C14/100*B43</f>
        <v>20.919</v>
      </c>
      <c r="C14" s="9">
        <v>5505</v>
      </c>
      <c r="D14" s="9">
        <v>5580</v>
      </c>
      <c r="E14" s="9">
        <v>5481</v>
      </c>
      <c r="F14" s="3">
        <v>-46.5</v>
      </c>
      <c r="G14" s="4">
        <v>-8.3999999999999995E-3</v>
      </c>
      <c r="H14" s="2" t="s">
        <v>23</v>
      </c>
      <c r="I14" s="5">
        <v>45198</v>
      </c>
      <c r="J14" s="16"/>
    </row>
    <row r="15" spans="1:10" ht="15.75" thickBot="1">
      <c r="A15" s="1" t="s">
        <v>24</v>
      </c>
      <c r="B15" s="24">
        <f>C15/100*B43</f>
        <v>0.199348</v>
      </c>
      <c r="C15" s="2">
        <v>52.46</v>
      </c>
      <c r="D15" s="2">
        <v>52.53</v>
      </c>
      <c r="E15" s="2">
        <v>51.88</v>
      </c>
      <c r="F15" s="7">
        <v>0.25</v>
      </c>
      <c r="G15" s="8">
        <v>4.7000000000000002E-3</v>
      </c>
      <c r="H15" s="2" t="s">
        <v>25</v>
      </c>
      <c r="I15" s="5">
        <v>45198</v>
      </c>
      <c r="J15" s="16"/>
    </row>
    <row r="16" spans="1:10" ht="15.75" thickBot="1">
      <c r="A16" s="1" t="s">
        <v>26</v>
      </c>
      <c r="B16" s="24">
        <f>C16/100*B43</f>
        <v>1.0451900000000001</v>
      </c>
      <c r="C16" s="2">
        <v>275.05</v>
      </c>
      <c r="D16" s="2">
        <v>277.89999999999998</v>
      </c>
      <c r="E16" s="2">
        <v>274</v>
      </c>
      <c r="F16" s="3">
        <v>-1.85</v>
      </c>
      <c r="G16" s="4">
        <v>-6.7000000000000002E-3</v>
      </c>
      <c r="H16" s="2" t="s">
        <v>27</v>
      </c>
      <c r="I16" s="5">
        <v>45198</v>
      </c>
      <c r="J16" s="16"/>
    </row>
    <row r="17" spans="1:10" ht="15.75" thickBot="1">
      <c r="A17" s="1" t="s">
        <v>28</v>
      </c>
      <c r="B17" s="24">
        <f>C17/100*B43</f>
        <v>2.5308000000000002</v>
      </c>
      <c r="C17" s="2">
        <v>666</v>
      </c>
      <c r="D17" s="2">
        <v>669</v>
      </c>
      <c r="E17" s="2">
        <v>646</v>
      </c>
      <c r="F17" s="7">
        <v>0</v>
      </c>
      <c r="G17" s="8">
        <v>0</v>
      </c>
      <c r="H17" s="2">
        <v>0</v>
      </c>
      <c r="I17" s="5">
        <v>45187</v>
      </c>
      <c r="J17" s="16"/>
    </row>
    <row r="18" spans="1:10" ht="15.75" thickBot="1">
      <c r="A18" s="1" t="s">
        <v>29</v>
      </c>
      <c r="B18" s="24">
        <f>C18/100*B43</f>
        <v>0.68031399999999997</v>
      </c>
      <c r="C18" s="2">
        <v>179.03</v>
      </c>
      <c r="D18" s="2">
        <v>179.8</v>
      </c>
      <c r="E18" s="2">
        <v>175.54</v>
      </c>
      <c r="F18" s="7">
        <v>0.34</v>
      </c>
      <c r="G18" s="8">
        <v>1.9E-3</v>
      </c>
      <c r="H18" s="2" t="s">
        <v>30</v>
      </c>
      <c r="I18" s="5">
        <v>45198</v>
      </c>
      <c r="J18" s="16"/>
    </row>
    <row r="19" spans="1:10" ht="15.75" thickBot="1">
      <c r="A19" s="1" t="s">
        <v>31</v>
      </c>
      <c r="B19" s="24">
        <f>C19/100*B43</f>
        <v>2.6752000000000001E-2</v>
      </c>
      <c r="C19" s="2">
        <v>7.04</v>
      </c>
      <c r="D19" s="2">
        <v>7.1849999999999996</v>
      </c>
      <c r="E19" s="2">
        <v>6.9950000000000001</v>
      </c>
      <c r="F19" s="3">
        <v>-2.5000000000000001E-2</v>
      </c>
      <c r="G19" s="4">
        <v>-3.5000000000000001E-3</v>
      </c>
      <c r="H19" s="2" t="s">
        <v>32</v>
      </c>
      <c r="I19" s="5">
        <v>45198</v>
      </c>
      <c r="J19" s="16"/>
    </row>
    <row r="20" spans="1:10" ht="15.75" thickBot="1">
      <c r="A20" s="1" t="s">
        <v>33</v>
      </c>
      <c r="B20" s="24">
        <f>C20/100*B43</f>
        <v>0.79579599999999995</v>
      </c>
      <c r="C20" s="2">
        <v>209.42</v>
      </c>
      <c r="D20" s="2">
        <v>210.82</v>
      </c>
      <c r="E20" s="2">
        <v>208.14</v>
      </c>
      <c r="F20" s="3">
        <v>-0.08</v>
      </c>
      <c r="G20" s="4">
        <v>-4.0000000000000002E-4</v>
      </c>
      <c r="H20" s="2" t="s">
        <v>34</v>
      </c>
      <c r="I20" s="5">
        <v>45198</v>
      </c>
      <c r="J20" s="16"/>
    </row>
    <row r="21" spans="1:10" ht="15.75" thickBot="1">
      <c r="A21" s="1" t="s">
        <v>35</v>
      </c>
      <c r="B21" s="24">
        <f>C21/100*B43</f>
        <v>61.514400000000002</v>
      </c>
      <c r="C21" s="9">
        <v>16188</v>
      </c>
      <c r="D21" s="9">
        <v>16328</v>
      </c>
      <c r="E21" s="9">
        <v>16034</v>
      </c>
      <c r="F21" s="3">
        <v>-116</v>
      </c>
      <c r="G21" s="4">
        <v>-7.1000000000000004E-3</v>
      </c>
      <c r="H21" s="2" t="s">
        <v>36</v>
      </c>
      <c r="I21" s="5">
        <v>45198</v>
      </c>
      <c r="J21" s="16"/>
    </row>
    <row r="22" spans="1:10" ht="15.75" thickBot="1">
      <c r="A22" s="1" t="s">
        <v>37</v>
      </c>
      <c r="B22" s="24">
        <f>C22/100*B43</f>
        <v>6.3315599999999996</v>
      </c>
      <c r="C22" s="9">
        <v>1666.2</v>
      </c>
      <c r="D22" s="9">
        <v>1670</v>
      </c>
      <c r="E22" s="9">
        <v>1633.2</v>
      </c>
      <c r="F22" s="7">
        <v>2.2000000000000002</v>
      </c>
      <c r="G22" s="8">
        <v>1.2999999999999999E-3</v>
      </c>
      <c r="H22" s="2" t="s">
        <v>38</v>
      </c>
      <c r="I22" s="5">
        <v>45198</v>
      </c>
      <c r="J22" s="16"/>
    </row>
    <row r="23" spans="1:10" ht="15.75" thickBot="1">
      <c r="A23" s="1" t="s">
        <v>39</v>
      </c>
      <c r="B23" s="24">
        <f>C23/100*B43</f>
        <v>0.15688299999999997</v>
      </c>
      <c r="C23" s="2">
        <v>41.284999999999997</v>
      </c>
      <c r="D23" s="2">
        <v>41.7</v>
      </c>
      <c r="E23" s="2">
        <v>40.704999999999998</v>
      </c>
      <c r="F23" s="7">
        <v>0.27500000000000002</v>
      </c>
      <c r="G23" s="8">
        <v>6.7000000000000002E-3</v>
      </c>
      <c r="H23" s="2" t="s">
        <v>40</v>
      </c>
      <c r="I23" s="5">
        <v>45198</v>
      </c>
      <c r="J23" s="16"/>
    </row>
    <row r="24" spans="1:10" ht="15.75" thickBot="1">
      <c r="A24" s="1" t="s">
        <v>41</v>
      </c>
      <c r="B24" s="24">
        <f>C24/100*B43</f>
        <v>10.0168</v>
      </c>
      <c r="C24" s="9">
        <v>2636</v>
      </c>
      <c r="D24" s="9">
        <v>2712</v>
      </c>
      <c r="E24" s="9">
        <v>2625.5</v>
      </c>
      <c r="F24" s="3">
        <v>-55</v>
      </c>
      <c r="G24" s="4">
        <v>-2.0400000000000001E-2</v>
      </c>
      <c r="H24" s="2" t="s">
        <v>42</v>
      </c>
      <c r="I24" s="5">
        <v>45198</v>
      </c>
      <c r="J24" s="16"/>
    </row>
    <row r="25" spans="1:10" ht="15.75" thickBot="1">
      <c r="A25" s="1" t="s">
        <v>43</v>
      </c>
      <c r="B25" s="24">
        <f>C25/100*B43</f>
        <v>25.775400000000001</v>
      </c>
      <c r="C25" s="9">
        <v>6783</v>
      </c>
      <c r="D25" s="9">
        <v>6820</v>
      </c>
      <c r="E25" s="9">
        <v>6730</v>
      </c>
      <c r="F25" s="3">
        <v>-25</v>
      </c>
      <c r="G25" s="4">
        <v>-3.7000000000000002E-3</v>
      </c>
      <c r="H25" s="2" t="s">
        <v>44</v>
      </c>
      <c r="I25" s="5">
        <v>45198</v>
      </c>
      <c r="J25" s="16"/>
    </row>
    <row r="26" spans="1:10" ht="15.75" thickBot="1">
      <c r="A26" s="1" t="s">
        <v>45</v>
      </c>
      <c r="B26" s="24">
        <f>C26/100*B43</f>
        <v>2.8211199999999996</v>
      </c>
      <c r="C26" s="2">
        <v>742.4</v>
      </c>
      <c r="D26" s="2">
        <v>761.8</v>
      </c>
      <c r="E26" s="2">
        <v>738.4</v>
      </c>
      <c r="F26" s="3">
        <v>-12.1</v>
      </c>
      <c r="G26" s="4">
        <v>-1.6E-2</v>
      </c>
      <c r="H26" s="2" t="s">
        <v>46</v>
      </c>
      <c r="I26" s="5">
        <v>45198</v>
      </c>
      <c r="J26" s="16"/>
    </row>
    <row r="27" spans="1:10" ht="15.75" thickBot="1">
      <c r="A27" s="1" t="s">
        <v>47</v>
      </c>
      <c r="B27" s="24">
        <f>C27/100*B43</f>
        <v>43.388400000000004</v>
      </c>
      <c r="C27" s="9">
        <v>11418</v>
      </c>
      <c r="D27" s="9">
        <v>11600</v>
      </c>
      <c r="E27" s="9">
        <v>11235.5</v>
      </c>
      <c r="F27" s="7">
        <v>181</v>
      </c>
      <c r="G27" s="8">
        <v>1.61E-2</v>
      </c>
      <c r="H27" s="2" t="s">
        <v>48</v>
      </c>
      <c r="I27" s="5">
        <v>45198</v>
      </c>
      <c r="J27" s="16"/>
    </row>
    <row r="28" spans="1:10" ht="15.75" thickBot="1">
      <c r="A28" s="1" t="s">
        <v>49</v>
      </c>
      <c r="B28" s="24">
        <f>C28/100*B43</f>
        <v>4.5250399999999997</v>
      </c>
      <c r="C28" s="9">
        <v>1190.8</v>
      </c>
      <c r="D28" s="9">
        <v>1229</v>
      </c>
      <c r="E28" s="9">
        <v>1176.4000000000001</v>
      </c>
      <c r="F28" s="3">
        <v>-20.399999999999999</v>
      </c>
      <c r="G28" s="4">
        <v>-1.6799999999999999E-2</v>
      </c>
      <c r="H28" s="2" t="s">
        <v>50</v>
      </c>
      <c r="I28" s="5">
        <v>45198</v>
      </c>
      <c r="J28" s="16"/>
    </row>
    <row r="29" spans="1:10" ht="15.75" thickBot="1">
      <c r="A29" s="1" t="s">
        <v>51</v>
      </c>
      <c r="B29" s="24">
        <f>C29/100*B43</f>
        <v>2.0406</v>
      </c>
      <c r="C29" s="2">
        <v>537</v>
      </c>
      <c r="D29" s="2">
        <v>539.4</v>
      </c>
      <c r="E29" s="2">
        <v>532.29999999999995</v>
      </c>
      <c r="F29" s="7">
        <v>1.3</v>
      </c>
      <c r="G29" s="8">
        <v>2.3999999999999998E-3</v>
      </c>
      <c r="H29" s="2" t="s">
        <v>52</v>
      </c>
      <c r="I29" s="5">
        <v>45198</v>
      </c>
      <c r="J29" s="16"/>
    </row>
    <row r="30" spans="1:10" ht="15.75" thickBot="1">
      <c r="A30" s="1" t="s">
        <v>53</v>
      </c>
      <c r="B30" s="24">
        <f>C30/100*B43</f>
        <v>0.27899599999999997</v>
      </c>
      <c r="C30" s="2">
        <v>73.42</v>
      </c>
      <c r="D30" s="2">
        <v>74.040000000000006</v>
      </c>
      <c r="E30" s="2">
        <v>72.92</v>
      </c>
      <c r="F30" s="3">
        <v>-0.38</v>
      </c>
      <c r="G30" s="4">
        <v>-5.1000000000000004E-3</v>
      </c>
      <c r="H30" s="2" t="s">
        <v>54</v>
      </c>
      <c r="I30" s="5">
        <v>45198</v>
      </c>
      <c r="J30" s="16"/>
    </row>
    <row r="31" spans="1:10" ht="15.75" thickBot="1">
      <c r="A31" s="1" t="s">
        <v>55</v>
      </c>
      <c r="B31" s="24">
        <f>C31/100*B43</f>
        <v>0.99073600000000006</v>
      </c>
      <c r="C31" s="2">
        <v>260.72000000000003</v>
      </c>
      <c r="D31" s="2">
        <v>262.58999999999997</v>
      </c>
      <c r="E31" s="2">
        <v>256.70999999999998</v>
      </c>
      <c r="F31" s="7">
        <v>3.05</v>
      </c>
      <c r="G31" s="8">
        <v>1.18E-2</v>
      </c>
      <c r="H31" s="2" t="s">
        <v>56</v>
      </c>
      <c r="I31" s="5">
        <v>45198</v>
      </c>
      <c r="J31" s="16"/>
    </row>
    <row r="32" spans="1:10" ht="15.75" thickBot="1">
      <c r="A32" s="1" t="s">
        <v>57</v>
      </c>
      <c r="B32" s="24">
        <f>C32/100*B43</f>
        <v>0.98955800000000016</v>
      </c>
      <c r="C32" s="2">
        <v>260.41000000000003</v>
      </c>
      <c r="D32" s="2">
        <v>262.3</v>
      </c>
      <c r="E32" s="2">
        <v>256.36</v>
      </c>
      <c r="F32" s="7">
        <v>3.13</v>
      </c>
      <c r="G32" s="8">
        <v>1.2200000000000001E-2</v>
      </c>
      <c r="H32" s="2" t="s">
        <v>58</v>
      </c>
      <c r="I32" s="5">
        <v>45198</v>
      </c>
      <c r="J32" s="16"/>
    </row>
    <row r="33" spans="1:10" ht="15.75" thickBot="1">
      <c r="A33" s="1" t="s">
        <v>59</v>
      </c>
      <c r="B33" s="24">
        <f>C33/100*B43</f>
        <v>5.1999200000000005</v>
      </c>
      <c r="C33" s="9">
        <v>1368.4</v>
      </c>
      <c r="D33" s="9">
        <v>1381.4</v>
      </c>
      <c r="E33" s="9">
        <v>1360</v>
      </c>
      <c r="F33" s="3">
        <v>-6.8</v>
      </c>
      <c r="G33" s="4">
        <v>-4.8999999999999998E-3</v>
      </c>
      <c r="H33" s="2" t="s">
        <v>60</v>
      </c>
      <c r="I33" s="5">
        <v>45198</v>
      </c>
      <c r="J33" s="16"/>
    </row>
    <row r="34" spans="1:10" ht="15.75" thickBot="1">
      <c r="A34" s="1" t="s">
        <v>61</v>
      </c>
      <c r="B34" s="24">
        <f>C34/100*B43</f>
        <v>0.11981400000000002</v>
      </c>
      <c r="C34" s="2">
        <v>31.53</v>
      </c>
      <c r="D34" s="2">
        <v>31.895</v>
      </c>
      <c r="E34" s="2">
        <v>29.86</v>
      </c>
      <c r="F34" s="7">
        <v>1.5049999999999999</v>
      </c>
      <c r="G34" s="8">
        <v>5.0099999999999999E-2</v>
      </c>
      <c r="H34" s="2" t="s">
        <v>62</v>
      </c>
      <c r="I34" s="5">
        <v>45198</v>
      </c>
      <c r="J34" s="16"/>
    </row>
    <row r="35" spans="1:10" ht="15.75" thickBot="1">
      <c r="A35" s="1" t="s">
        <v>63</v>
      </c>
      <c r="B35" s="24">
        <f>C35/100*B43</f>
        <v>0.22015300000000002</v>
      </c>
      <c r="C35" s="2">
        <v>57.935000000000002</v>
      </c>
      <c r="D35" s="2">
        <v>58.664999999999999</v>
      </c>
      <c r="E35" s="2">
        <v>52.62</v>
      </c>
      <c r="F35" s="7">
        <v>4.78</v>
      </c>
      <c r="G35" s="8">
        <v>8.9899999999999994E-2</v>
      </c>
      <c r="H35" s="2" t="s">
        <v>64</v>
      </c>
      <c r="I35" s="5">
        <v>45198</v>
      </c>
      <c r="J35" s="16"/>
    </row>
    <row r="36" spans="1:10" ht="15.75" thickBot="1">
      <c r="A36" s="1" t="s">
        <v>65</v>
      </c>
      <c r="B36" s="24">
        <f>C36/100*B43</f>
        <v>2.3765199999999997</v>
      </c>
      <c r="C36" s="2">
        <v>625.4</v>
      </c>
      <c r="D36" s="2">
        <v>625.4</v>
      </c>
      <c r="E36" s="2">
        <v>612.20000000000005</v>
      </c>
      <c r="F36" s="7">
        <v>6</v>
      </c>
      <c r="G36" s="8">
        <v>9.7000000000000003E-3</v>
      </c>
      <c r="H36" s="2" t="s">
        <v>66</v>
      </c>
      <c r="I36" s="5">
        <v>45198</v>
      </c>
      <c r="J36" s="16"/>
    </row>
    <row r="37" spans="1:10" ht="15.75" thickBot="1">
      <c r="A37" s="1" t="s">
        <v>67</v>
      </c>
      <c r="B37" s="24">
        <f>C37/100*B43</f>
        <v>2.3343400000000001</v>
      </c>
      <c r="C37" s="2">
        <v>614.29999999999995</v>
      </c>
      <c r="D37" s="2">
        <v>617.5</v>
      </c>
      <c r="E37" s="2">
        <v>603.29999999999995</v>
      </c>
      <c r="F37" s="7">
        <v>5.5</v>
      </c>
      <c r="G37" s="8">
        <v>8.9999999999999993E-3</v>
      </c>
      <c r="H37" s="2" t="s">
        <v>68</v>
      </c>
      <c r="I37" s="5">
        <v>45198</v>
      </c>
      <c r="J37" s="16"/>
    </row>
    <row r="38" spans="1:10" ht="15.75" thickBot="1">
      <c r="A38" s="1" t="s">
        <v>69</v>
      </c>
      <c r="B38" s="24">
        <f>C38/100*B43</f>
        <v>12.382300000000001</v>
      </c>
      <c r="C38" s="9">
        <v>3258.5</v>
      </c>
      <c r="D38" s="9">
        <v>3309</v>
      </c>
      <c r="E38" s="9">
        <v>3231.5</v>
      </c>
      <c r="F38" s="3">
        <v>-39</v>
      </c>
      <c r="G38" s="4">
        <v>-1.18E-2</v>
      </c>
      <c r="H38" s="2" t="s">
        <v>70</v>
      </c>
      <c r="I38" s="5">
        <v>45198</v>
      </c>
      <c r="J38" s="16"/>
    </row>
    <row r="39" spans="1:10" ht="15.75" thickBot="1">
      <c r="A39" s="1" t="s">
        <v>71</v>
      </c>
      <c r="B39" s="24">
        <f>C39/100*B43</f>
        <v>8.7628000000000011E-3</v>
      </c>
      <c r="C39" s="2">
        <v>2.306</v>
      </c>
      <c r="D39" s="2">
        <v>2.3650000000000002</v>
      </c>
      <c r="E39" s="2">
        <v>2.29</v>
      </c>
      <c r="F39" s="3">
        <v>-0.05</v>
      </c>
      <c r="G39" s="4">
        <v>-2.12E-2</v>
      </c>
      <c r="H39" s="2" t="s">
        <v>72</v>
      </c>
      <c r="I39" s="5">
        <v>45198</v>
      </c>
      <c r="J39" s="16"/>
    </row>
    <row r="40" spans="1:10" ht="15.75" thickBot="1">
      <c r="A40" s="1" t="s">
        <v>73</v>
      </c>
      <c r="B40" s="24">
        <f>C40/100*B43</f>
        <v>8.4892000000000003</v>
      </c>
      <c r="C40" s="9">
        <v>2234</v>
      </c>
      <c r="D40" s="9">
        <v>2272.5</v>
      </c>
      <c r="E40" s="9">
        <v>2226.5</v>
      </c>
      <c r="F40" s="3">
        <v>-18</v>
      </c>
      <c r="G40" s="4">
        <v>-8.0000000000000002E-3</v>
      </c>
      <c r="H40" s="2" t="s">
        <v>74</v>
      </c>
      <c r="I40" s="5">
        <v>45198</v>
      </c>
      <c r="J40" s="16"/>
    </row>
    <row r="41" spans="1:10" ht="15.75" thickBot="1">
      <c r="A41" s="17" t="s">
        <v>75</v>
      </c>
      <c r="B41" s="24">
        <f>C41/100*B43</f>
        <v>9.1283599999999989</v>
      </c>
      <c r="C41" s="18">
        <v>2402.1999999999998</v>
      </c>
      <c r="D41" s="18">
        <v>2449.4</v>
      </c>
      <c r="E41" s="18">
        <v>2392</v>
      </c>
      <c r="F41" s="19">
        <v>-37.200000000000003</v>
      </c>
      <c r="G41" s="20">
        <v>-1.52E-2</v>
      </c>
      <c r="H41" s="21" t="s">
        <v>76</v>
      </c>
      <c r="I41" s="22">
        <v>45198</v>
      </c>
      <c r="J41" s="23"/>
    </row>
    <row r="43" spans="1:10">
      <c r="A43" t="s">
        <v>77</v>
      </c>
      <c r="B43">
        <v>0.38</v>
      </c>
    </row>
    <row r="45" spans="1:10">
      <c r="A45" t="s">
        <v>78</v>
      </c>
      <c r="B45">
        <v>100</v>
      </c>
    </row>
    <row r="46" spans="1:10">
      <c r="A46" t="s">
        <v>79</v>
      </c>
      <c r="B46">
        <v>-50</v>
      </c>
    </row>
    <row r="47" spans="1:10">
      <c r="A47" t="s">
        <v>80</v>
      </c>
      <c r="B47">
        <f>+B45+B46</f>
        <v>50</v>
      </c>
    </row>
    <row r="48" spans="1:10">
      <c r="A48" t="s">
        <v>81</v>
      </c>
      <c r="B48">
        <v>5</v>
      </c>
    </row>
    <row r="49" spans="1:2">
      <c r="A49" t="s">
        <v>80</v>
      </c>
      <c r="B49">
        <v>45</v>
      </c>
    </row>
    <row r="50" spans="1:2">
      <c r="A50" t="s">
        <v>82</v>
      </c>
      <c r="B50">
        <f>B49/120</f>
        <v>0.375</v>
      </c>
    </row>
  </sheetData>
  <hyperlinks>
    <hyperlink ref="A3" r:id="rId1" tooltip="Aeroflot" display="https://de.investing.com/equities/aeroflot" xr:uid="{D9A86286-CE51-40CC-B122-53920BC08C7E}"/>
    <hyperlink ref="A4" r:id="rId2" tooltip="AFK Sistema" display="https://de.investing.com/equities/afk-sistema_rts" xr:uid="{84EE89FC-9C9F-42F0-BEC3-41041210696B}"/>
    <hyperlink ref="A5" r:id="rId3" tooltip="AK Transneft OAO Pref" display="https://de.investing.com/equities/transneft-p_rts" xr:uid="{CE90538A-3431-4675-B584-70BAE1361C6D}"/>
    <hyperlink ref="A6" r:id="rId4" tooltip="ALROSA ao" display="https://de.investing.com/equities/alrosa-ao" xr:uid="{FAA2570C-994E-4336-8387-002E6F66F91B}"/>
    <hyperlink ref="A7" r:id="rId5" tooltip="Bank VTB PAO" display="https://de.investing.com/equities/vtb_rts" xr:uid="{C4147634-9741-4DB7-8A61-E18818E64248}"/>
    <hyperlink ref="A8" r:id="rId6" tooltip="FGC UES" display="https://de.investing.com/equities/fsk-ees_rts" xr:uid="{761C17DA-E6A1-40A2-AC8A-C92A97D93023}"/>
    <hyperlink ref="A9" r:id="rId7" tooltip="FGK Rusgidro PAO" display="https://de.investing.com/equities/gidroogk-011d" xr:uid="{60D8981D-B19D-46D8-AB34-F2531EE8D31A}"/>
    <hyperlink ref="A10" r:id="rId8" tooltip="Gazprom" display="https://de.investing.com/equities/gazprom_rts" xr:uid="{05146F52-65A5-4B1E-A0FD-4D8DAA354903}"/>
    <hyperlink ref="A11" r:id="rId9" tooltip="Globaltrans Investment Gdr" display="https://de.investing.com/equities/globaltrans-inv?cid=1167212" xr:uid="{E5D72E5D-C5A0-4605-B9FC-D325B5A6AC97}"/>
    <hyperlink ref="A12" r:id="rId10" tooltip="HeadHunter Group PLC" display="https://de.investing.com/equities/headhunter-group-plc" xr:uid="{07EA4E00-D99E-4A8C-B6F7-C37417A38C32}"/>
    <hyperlink ref="A13" r:id="rId11" tooltip="NK Lukoil PAO" display="https://de.investing.com/equities/lukoil_rts" xr:uid="{4C1B7454-8917-4485-80BD-46E4E9A0CBA7}"/>
    <hyperlink ref="A14" r:id="rId12" tooltip="Magnit" display="https://de.investing.com/equities/magnit_rts" xr:uid="{0FAF80D7-9B7A-45E1-8F5B-289B2BCA8534}"/>
    <hyperlink ref="A15" r:id="rId13" tooltip="Magnitogorskiy Metallurgicheskiy Kombinat PAO" display="https://de.investing.com/equities/mmk_rts" xr:uid="{1E676A17-8FFA-4204-9BE2-FEEDF491C13D}"/>
    <hyperlink ref="A16" r:id="rId14" tooltip="Mobil’nye Telesistemy PAO" display="https://de.investing.com/equities/mts_rts" xr:uid="{B7E64858-8433-4662-A09D-5C82B230C7D7}"/>
    <hyperlink ref="A17" r:id="rId15" tooltip="VK Company Ltd DRC" display="https://de.investing.com/equities/mail.ru-grp-wi?cid=1163363" xr:uid="{EABE9A80-423B-4D00-9EE2-E08A62EEC3DC}"/>
    <hyperlink ref="A18" r:id="rId16" tooltip="Moskovskaya Birzha OAO" display="https://de.investing.com/equities/moskovskaya-birzha-oao" xr:uid="{02F79FA6-E136-416A-843F-739EDEB380B1}"/>
    <hyperlink ref="A19" r:id="rId17" tooltip="Moskovskiy Kreditnyi Bank OAO" display="https://de.investing.com/equities/moskovskiy-kreditnyi-bank-oao" xr:uid="{1B5E7EF8-2F32-4F6D-8BA1-A733EAB4F143}"/>
    <hyperlink ref="A20" r:id="rId18" tooltip="Novolipetsk Steel PAO" display="https://de.investing.com/equities/nlmk_rts" xr:uid="{0C8756D6-B2E1-4EF6-9625-6C260DA833F4}"/>
    <hyperlink ref="A21" r:id="rId19" tooltip="GMK Norilskiy Nikel PAO" display="https://de.investing.com/equities/gmk-noril-nickel_rts" xr:uid="{E3112EDB-6112-4DAB-AB55-AD0E680CD753}"/>
    <hyperlink ref="A22" r:id="rId20" tooltip="Novatek" display="https://de.investing.com/equities/novatek_rts" xr:uid="{19AC8AF6-213F-41D9-A2FC-0C63F54AE43B}"/>
    <hyperlink ref="A23" r:id="rId21" tooltip="OK Rusal MKPAO" display="https://de.investing.com/equities/united-company-rusal-plc%60" xr:uid="{96847AF4-3F71-4EA6-AF42-88EA1155B1A6}"/>
    <hyperlink ref="A24" r:id="rId22" tooltip="Ozon Holdings PLC" display="https://de.investing.com/equities/ozon-holdings-plc" xr:uid="{41B4C134-A858-436D-87EE-AD25338C5BDF}"/>
    <hyperlink ref="A25" r:id="rId23" tooltip="PhosAgro" display="https://de.investing.com/equities/phosagro" xr:uid="{F2CCF7D5-BC03-45DC-8CDF-91F6014C5EC9}"/>
    <hyperlink ref="A26" r:id="rId24" tooltip="PIK Group" display="https://de.investing.com/equities/pik_rts" xr:uid="{C1633542-4D87-4D77-815A-50CDC22EB35B}"/>
    <hyperlink ref="A27" r:id="rId25" tooltip="Polyus PAO" display="https://de.investing.com/equities/polyus-zoloto_rts" xr:uid="{8CFEBD09-68CD-4D59-8EFE-D04DF8D41535}"/>
    <hyperlink ref="A28" r:id="rId26" tooltip="Ros Agro PLC" display="https://de.investing.com/equities/ros-agro-plc" xr:uid="{E9E6883E-4D48-41BE-9686-717D4453933E}"/>
    <hyperlink ref="A29" r:id="rId27" tooltip="NK Rosneft PAO" display="https://de.investing.com/equities/rosneft_rts" xr:uid="{E700064B-4B62-4378-8BC7-F01AD6655549}"/>
    <hyperlink ref="A30" r:id="rId28" tooltip="Rostelekom PAO" display="https://de.investing.com/equities/rostelecom" xr:uid="{E00BC60B-5752-4B95-B352-93DB44EF463A}"/>
    <hyperlink ref="A31" r:id="rId29" tooltip="Sberbank Rossii PAO" display="https://de.investing.com/equities/sberbank_rts" xr:uid="{B779146D-3554-4808-BE99-D15071011050}"/>
    <hyperlink ref="A32" r:id="rId30" tooltip="Sberbank Rossii OAO Pref" display="https://de.investing.com/equities/sberbank-p_rts" xr:uid="{43600501-D88D-4D6D-ACEB-34E0323D06A3}"/>
    <hyperlink ref="A33" r:id="rId31" tooltip="Severstal" display="https://de.investing.com/equities/severstal_rts" xr:uid="{3D6CD870-464E-4159-AB29-C57296C6ACE2}"/>
    <hyperlink ref="A34" r:id="rId32" tooltip="Surgutneftegaz PAO" display="https://de.investing.com/equities/surgutneftegas_rts" xr:uid="{D706010C-FF93-4995-B9B3-3A7004F5CAC7}"/>
    <hyperlink ref="A35" r:id="rId33" tooltip="Surgutneftegas (Pref)" display="https://de.investing.com/equities/surgutneftegas-p_rts" xr:uid="{3EDB0E47-1709-4168-902B-0405C6954FD8}"/>
    <hyperlink ref="A36" r:id="rId34" tooltip="Tatneft" display="https://de.investing.com/equities/tatneft_rts" xr:uid="{F04EFF36-28CD-4130-AA33-BCEE8B111739}"/>
    <hyperlink ref="A37" r:id="rId35" tooltip="Tatneft OAO Pref" display="https://de.investing.com/equities/tatneft-p_rts" xr:uid="{B7288235-F1D9-4E1F-B370-72A682DBBB7B}"/>
    <hyperlink ref="A38" r:id="rId36" tooltip="Tcs Group Holding PLC" display="https://de.investing.com/equities/tcs-group-holding-plc?cid=1153662" xr:uid="{32F8B0A3-8A2C-41D4-B6F1-E508E0C7C326}"/>
    <hyperlink ref="A39" r:id="rId37" tooltip="Unipro" display="https://de.investing.com/equities/e.on-russia" xr:uid="{83629E09-72E3-437D-9F94-B2F12345A54F}"/>
    <hyperlink ref="A40" r:id="rId38" tooltip="X5 Retail Group NV" display="https://de.investing.com/equities/x5-retail-grp?cid=1061926" xr:uid="{AFC05451-FD26-4163-A682-CDA999503009}"/>
    <hyperlink ref="A41" r:id="rId39" tooltip="Yandex NV" display="https://de.investing.com/equities/yandex?cid=102063" xr:uid="{187D79ED-5F5B-4BC2-9424-8EEE3B56E874}"/>
  </hyperlinks>
  <pageMargins left="0.7" right="0.7" top="0.78740157499999996" bottom="0.78740157499999996" header="0.3" footer="0.3"/>
  <pageSetup paperSize="9" orientation="portrait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Heinzel</dc:creator>
  <cp:lastModifiedBy>Detlef Heinzel</cp:lastModifiedBy>
  <dcterms:created xsi:type="dcterms:W3CDTF">2023-10-01T18:58:22Z</dcterms:created>
  <dcterms:modified xsi:type="dcterms:W3CDTF">2023-10-01T20:09:24Z</dcterms:modified>
</cp:coreProperties>
</file>